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" i="1" l="1"/>
  <c r="I40" i="1"/>
  <c r="I15" i="1" l="1"/>
  <c r="J15" i="1"/>
  <c r="I16" i="1"/>
  <c r="J16" i="1"/>
  <c r="I17" i="1"/>
  <c r="J17" i="1"/>
  <c r="I18" i="1"/>
  <c r="J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9" i="1" l="1"/>
  <c r="J39" i="1"/>
  <c r="J38" i="1" l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14" i="1"/>
  <c r="I14" i="1"/>
</calcChain>
</file>

<file path=xl/sharedStrings.xml><?xml version="1.0" encoding="utf-8"?>
<sst xmlns="http://schemas.openxmlformats.org/spreadsheetml/2006/main" count="248" uniqueCount="39">
  <si>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</si>
  <si>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</si>
  <si>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</si>
  <si>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</si>
  <si>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</si>
  <si>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</si>
  <si>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38.03.05 Бизнес-информатика</t>
  </si>
  <si>
    <t>Профиль:</t>
  </si>
  <si>
    <t>Финансова аналитика цифровых проектов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</si>
  <si>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</si>
  <si>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</si>
  <si>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</si>
  <si>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</si>
  <si>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</si>
  <si>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</si>
  <si>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</si>
  <si>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</si>
  <si>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</si>
  <si>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</si>
  <si>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</si>
  <si>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</si>
  <si>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</si>
  <si>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</si>
  <si>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</si>
  <si>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</si>
  <si>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История России)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</si>
  <si>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</si>
  <si>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</si>
  <si>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</si>
  <si>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</si>
  <si>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</si>
  <si>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</si>
  <si>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</si>
  <si>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</si>
  <si>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</si>
  <si>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Участвует в конкурсе</t>
  </si>
  <si>
    <t>ЕГЭ</t>
  </si>
  <si>
    <t>На рассмотрении</t>
  </si>
  <si>
    <t>Итого количество поданных заявлений - 27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</si>
</sst>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3" borderId="0" xfId="0" applyFont="1" applyFill="1" applyBorder="1"/>
    <xf numFmtId="1" fontId="9" fillId="0" borderId="0" xfId="0" applyNumberFormat="1" applyFont="1" applyAlignment="1">
      <alignment horizontal="left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045"/>
  <sheetViews>
    <sheetView tabSelected="1" topLeftCell="I4" zoomScale="79" zoomScaleNormal="79" workbookViewId="0">
      <selection activeCell="C44" sqref="C44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5" width="22.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7.875" customWidth="1"/>
    <col min="21" max="21" width="11.75" customWidth="1"/>
    <col min="22" max="22" width="20.375" customWidth="1"/>
    <col min="23" max="23" width="38.875" customWidth="1"/>
    <col min="24" max="24" width="12.125" customWidth="1"/>
    <col min="25" max="25" width="12" customWidth="1"/>
    <col min="26" max="26" width="15.125" customWidth="1"/>
    <col min="27" max="42" width="7.625" customWidth="1"/>
  </cols>
  <sheetData>
    <row r="3" spans="2:20">
      <c r="B3" s="1" t="s">
        <v>0</v>
      </c>
    </row>
    <row r="5" spans="2:20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0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0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0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0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1" spans="2:20">
      <c r="B11" s="4" t="s">
        <v>11</v>
      </c>
    </row>
    <row r="12" spans="2:20" ht="3" customHeight="1"/>
    <row r="13" spans="2:20" ht="98.25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8" t="s">
        <v>28</v>
      </c>
      <c r="S13" s="5" t="s">
        <v>29</v>
      </c>
      <c r="T13" s="5" t="s">
        <v>30</v>
      </c>
    </row>
    <row r="14" spans="2:20" ht="14.25">
      <c r="B14" s="9">
        <v>1</v>
      </c>
      <c r="C14" s="16">
        <v>1025698</v>
      </c>
      <c r="D14" s="10" t="s">
        <v>31</v>
      </c>
      <c r="E14" s="10">
        <v>0</v>
      </c>
      <c r="F14" s="10" t="s">
        <v>31</v>
      </c>
      <c r="G14" s="10" t="s">
        <v>31</v>
      </c>
      <c r="H14" s="11" t="s">
        <v>32</v>
      </c>
      <c r="I14" s="11">
        <f>SUM(E14+K14+L14+M14+N14)</f>
        <v>280</v>
      </c>
      <c r="J14" s="11">
        <f>SUM(K14+L14+M14+N14)</f>
        <v>280</v>
      </c>
      <c r="K14" s="11">
        <v>95</v>
      </c>
      <c r="L14" s="11">
        <v>95</v>
      </c>
      <c r="M14" s="11">
        <v>90</v>
      </c>
      <c r="N14" s="10">
        <v>0</v>
      </c>
      <c r="O14" s="11">
        <v>0</v>
      </c>
      <c r="P14" s="11" t="s">
        <v>33</v>
      </c>
      <c r="Q14" s="11">
        <v>1</v>
      </c>
      <c r="R14" s="11" t="s">
        <v>34</v>
      </c>
      <c r="S14" s="11" t="s">
        <v>33</v>
      </c>
      <c r="T14" s="37" t="s">
        <v>35</v>
      </c>
    </row>
    <row r="15" spans="2:20" ht="14.25">
      <c r="B15" s="9">
        <v>2</v>
      </c>
      <c r="C15" s="16">
        <v>1165650</v>
      </c>
      <c r="D15" s="10" t="s">
        <v>31</v>
      </c>
      <c r="E15" s="10">
        <v>0</v>
      </c>
      <c r="F15" s="10" t="s">
        <v>31</v>
      </c>
      <c r="G15" s="10" t="s">
        <v>31</v>
      </c>
      <c r="H15" s="11" t="s">
        <v>32</v>
      </c>
      <c r="I15" s="11">
        <f t="shared" ref="I15:I31" si="0">SUM(E15+K15+L15+M15+N15)</f>
        <v>280</v>
      </c>
      <c r="J15" s="11">
        <f t="shared" ref="J15:J31" si="1">SUM(K15+L15+M15+N15)</f>
        <v>280</v>
      </c>
      <c r="K15" s="11">
        <v>95</v>
      </c>
      <c r="L15" s="11">
        <v>90</v>
      </c>
      <c r="M15" s="11">
        <v>95</v>
      </c>
      <c r="N15" s="10">
        <v>0</v>
      </c>
      <c r="O15" s="11">
        <v>0</v>
      </c>
      <c r="P15" s="11" t="s">
        <v>33</v>
      </c>
      <c r="Q15" s="11">
        <v>1</v>
      </c>
      <c r="R15" s="11" t="s">
        <v>34</v>
      </c>
      <c r="S15" s="11" t="s">
        <v>33</v>
      </c>
      <c r="T15" s="37" t="s">
        <v>35</v>
      </c>
    </row>
    <row r="16" spans="2:20" ht="14.25">
      <c r="B16" s="9">
        <v>3</v>
      </c>
      <c r="C16" s="16">
        <v>1948480</v>
      </c>
      <c r="D16" s="10" t="s">
        <v>31</v>
      </c>
      <c r="E16" s="10">
        <v>0</v>
      </c>
      <c r="F16" s="10" t="s">
        <v>31</v>
      </c>
      <c r="G16" s="10" t="s">
        <v>31</v>
      </c>
      <c r="H16" s="11" t="s">
        <v>32</v>
      </c>
      <c r="I16" s="11">
        <f t="shared" si="0"/>
        <v>275</v>
      </c>
      <c r="J16" s="11">
        <f t="shared" si="1"/>
        <v>275</v>
      </c>
      <c r="K16" s="11">
        <v>95</v>
      </c>
      <c r="L16" s="12">
        <v>85</v>
      </c>
      <c r="M16" s="11">
        <v>95</v>
      </c>
      <c r="N16" s="10">
        <v>0</v>
      </c>
      <c r="O16" s="11">
        <v>0</v>
      </c>
      <c r="P16" s="11" t="s">
        <v>33</v>
      </c>
      <c r="Q16" s="11">
        <v>1</v>
      </c>
      <c r="R16" s="11" t="s">
        <v>34</v>
      </c>
      <c r="S16" s="11" t="s">
        <v>33</v>
      </c>
      <c r="T16" s="37" t="s">
        <v>35</v>
      </c>
    </row>
    <row r="17" spans="2:20" ht="14.25">
      <c r="B17" s="9">
        <v>4</v>
      </c>
      <c r="C17" s="40">
        <v>2206224</v>
      </c>
      <c r="D17" s="30" t="s">
        <v>31</v>
      </c>
      <c r="E17" s="30">
        <v>0</v>
      </c>
      <c r="F17" s="30" t="s">
        <v>31</v>
      </c>
      <c r="G17" s="30" t="s">
        <v>31</v>
      </c>
      <c r="H17" s="11" t="s">
        <v>32</v>
      </c>
      <c r="I17" s="11">
        <f t="shared" si="0"/>
        <v>275</v>
      </c>
      <c r="J17" s="11">
        <f t="shared" si="1"/>
        <v>275</v>
      </c>
      <c r="K17" s="30">
        <v>90</v>
      </c>
      <c r="L17" s="30">
        <v>90</v>
      </c>
      <c r="M17" s="30">
        <v>95</v>
      </c>
      <c r="N17" s="30">
        <v>0</v>
      </c>
      <c r="O17" s="17">
        <v>0</v>
      </c>
      <c r="P17" s="11" t="s">
        <v>31</v>
      </c>
      <c r="Q17" s="30">
        <v>1</v>
      </c>
      <c r="R17" s="11" t="s">
        <v>34</v>
      </c>
      <c r="S17" s="11" t="s">
        <v>33</v>
      </c>
      <c r="T17" s="37" t="s">
        <v>35</v>
      </c>
    </row>
    <row r="18" spans="2:20" ht="14.25">
      <c r="B18" s="9">
        <v>5</v>
      </c>
      <c r="C18" s="16">
        <v>1116980</v>
      </c>
      <c r="D18" s="10" t="s">
        <v>31</v>
      </c>
      <c r="E18" s="10">
        <v>0</v>
      </c>
      <c r="F18" s="10" t="s">
        <v>31</v>
      </c>
      <c r="G18" s="10" t="s">
        <v>31</v>
      </c>
      <c r="H18" s="11" t="s">
        <v>32</v>
      </c>
      <c r="I18" s="11">
        <f t="shared" si="0"/>
        <v>270</v>
      </c>
      <c r="J18" s="11">
        <f t="shared" si="1"/>
        <v>270</v>
      </c>
      <c r="K18" s="11">
        <v>95</v>
      </c>
      <c r="L18" s="11">
        <v>85</v>
      </c>
      <c r="M18" s="11">
        <v>90</v>
      </c>
      <c r="N18" s="10">
        <v>0</v>
      </c>
      <c r="O18" s="11">
        <v>0</v>
      </c>
      <c r="P18" s="11" t="s">
        <v>33</v>
      </c>
      <c r="Q18" s="11">
        <v>1</v>
      </c>
      <c r="R18" s="11" t="s">
        <v>34</v>
      </c>
      <c r="S18" s="11" t="s">
        <v>33</v>
      </c>
      <c r="T18" s="37" t="s">
        <v>35</v>
      </c>
    </row>
    <row r="19" spans="2:20" ht="14.25">
      <c r="B19" s="9">
        <v>6</v>
      </c>
      <c r="C19" s="40">
        <v>2443854</v>
      </c>
      <c r="D19" s="30" t="s">
        <v>31</v>
      </c>
      <c r="E19" s="30">
        <v>0</v>
      </c>
      <c r="F19" s="30" t="s">
        <v>31</v>
      </c>
      <c r="G19" s="30" t="s">
        <v>31</v>
      </c>
      <c r="H19" s="11" t="s">
        <v>32</v>
      </c>
      <c r="I19" s="11">
        <f t="shared" si="0"/>
        <v>270</v>
      </c>
      <c r="J19" s="11">
        <f t="shared" si="1"/>
        <v>270</v>
      </c>
      <c r="K19" s="30">
        <v>95</v>
      </c>
      <c r="L19" s="30">
        <v>85</v>
      </c>
      <c r="M19" s="30">
        <v>90</v>
      </c>
      <c r="N19" s="30">
        <v>0</v>
      </c>
      <c r="O19" s="17">
        <v>0</v>
      </c>
      <c r="P19" s="11" t="s">
        <v>31</v>
      </c>
      <c r="Q19" s="30">
        <v>1</v>
      </c>
      <c r="R19" s="11" t="s">
        <v>34</v>
      </c>
      <c r="S19" s="11" t="s">
        <v>33</v>
      </c>
      <c r="T19" s="37" t="s">
        <v>35</v>
      </c>
    </row>
    <row r="20" spans="2:20" ht="14.25">
      <c r="B20" s="9">
        <v>7</v>
      </c>
      <c r="C20" s="40">
        <v>2168555</v>
      </c>
      <c r="D20" s="30" t="s">
        <v>31</v>
      </c>
      <c r="E20" s="30">
        <v>0</v>
      </c>
      <c r="F20" s="30" t="s">
        <v>31</v>
      </c>
      <c r="G20" s="30" t="s">
        <v>31</v>
      </c>
      <c r="H20" s="11" t="s">
        <v>32</v>
      </c>
      <c r="I20" s="11">
        <f t="shared" si="0"/>
        <v>270</v>
      </c>
      <c r="J20" s="11">
        <f t="shared" si="1"/>
        <v>270</v>
      </c>
      <c r="K20" s="30">
        <v>85</v>
      </c>
      <c r="L20" s="30">
        <v>95</v>
      </c>
      <c r="M20" s="30">
        <v>90</v>
      </c>
      <c r="N20" s="30">
        <v>0</v>
      </c>
      <c r="O20" s="17">
        <v>0</v>
      </c>
      <c r="P20" s="11" t="s">
        <v>31</v>
      </c>
      <c r="Q20" s="30">
        <v>1</v>
      </c>
      <c r="R20" s="11" t="s">
        <v>34</v>
      </c>
      <c r="S20" s="11" t="s">
        <v>33</v>
      </c>
      <c r="T20" s="37" t="s">
        <v>35</v>
      </c>
    </row>
    <row r="21" spans="2:20" ht="14.25">
      <c r="B21" s="9">
        <v>8</v>
      </c>
      <c r="C21" s="16">
        <v>1025175</v>
      </c>
      <c r="D21" s="10" t="s">
        <v>31</v>
      </c>
      <c r="E21" s="10">
        <v>0</v>
      </c>
      <c r="F21" s="10" t="s">
        <v>31</v>
      </c>
      <c r="G21" s="10" t="s">
        <v>31</v>
      </c>
      <c r="H21" s="11" t="s">
        <v>32</v>
      </c>
      <c r="I21" s="11">
        <f t="shared" si="0"/>
        <v>265</v>
      </c>
      <c r="J21" s="11">
        <f t="shared" si="1"/>
        <v>265</v>
      </c>
      <c r="K21" s="11">
        <v>90</v>
      </c>
      <c r="L21" s="11">
        <v>90</v>
      </c>
      <c r="M21" s="11">
        <v>85</v>
      </c>
      <c r="N21" s="10">
        <v>0</v>
      </c>
      <c r="O21" s="11">
        <v>0</v>
      </c>
      <c r="P21" s="11" t="s">
        <v>33</v>
      </c>
      <c r="Q21" s="11">
        <v>1</v>
      </c>
      <c r="R21" s="11" t="s">
        <v>34</v>
      </c>
      <c r="S21" s="11" t="s">
        <v>33</v>
      </c>
      <c r="T21" s="37" t="s">
        <v>35</v>
      </c>
    </row>
    <row r="22" spans="2:20" ht="14.25">
      <c r="B22" s="9">
        <v>9</v>
      </c>
      <c r="C22" s="40">
        <v>2387901</v>
      </c>
      <c r="D22" s="30" t="s">
        <v>31</v>
      </c>
      <c r="E22" s="30">
        <v>0</v>
      </c>
      <c r="F22" s="30" t="s">
        <v>31</v>
      </c>
      <c r="G22" s="30" t="s">
        <v>31</v>
      </c>
      <c r="H22" s="11" t="s">
        <v>32</v>
      </c>
      <c r="I22" s="11">
        <f t="shared" si="0"/>
        <v>265</v>
      </c>
      <c r="J22" s="11">
        <f t="shared" si="1"/>
        <v>265</v>
      </c>
      <c r="K22" s="30">
        <v>85</v>
      </c>
      <c r="L22" s="30">
        <v>95</v>
      </c>
      <c r="M22" s="30">
        <v>85</v>
      </c>
      <c r="N22" s="30">
        <v>0</v>
      </c>
      <c r="O22" s="17">
        <v>0</v>
      </c>
      <c r="P22" s="11" t="s">
        <v>31</v>
      </c>
      <c r="Q22" s="30">
        <v>1</v>
      </c>
      <c r="R22" s="11" t="s">
        <v>34</v>
      </c>
      <c r="S22" s="11" t="s">
        <v>33</v>
      </c>
      <c r="T22" s="37" t="s">
        <v>35</v>
      </c>
    </row>
    <row r="23" spans="2:20" ht="14.25">
      <c r="B23" s="9">
        <v>10</v>
      </c>
      <c r="C23" s="40">
        <v>2529027</v>
      </c>
      <c r="D23" s="41" t="s">
        <v>31</v>
      </c>
      <c r="E23" s="41">
        <v>0</v>
      </c>
      <c r="F23" s="41" t="s">
        <v>31</v>
      </c>
      <c r="G23" s="41" t="s">
        <v>31</v>
      </c>
      <c r="H23" s="14" t="s">
        <v>32</v>
      </c>
      <c r="I23" s="11">
        <f t="shared" si="0"/>
        <v>260</v>
      </c>
      <c r="J23" s="11">
        <f t="shared" si="1"/>
        <v>260</v>
      </c>
      <c r="K23" s="41">
        <v>90</v>
      </c>
      <c r="L23" s="41">
        <v>90</v>
      </c>
      <c r="M23" s="41">
        <v>80</v>
      </c>
      <c r="N23" s="41">
        <v>0</v>
      </c>
      <c r="O23" s="42">
        <v>0</v>
      </c>
      <c r="P23" s="13" t="s">
        <v>31</v>
      </c>
      <c r="Q23" s="43">
        <v>1</v>
      </c>
      <c r="R23" s="15" t="s">
        <v>34</v>
      </c>
      <c r="S23" s="15" t="s">
        <v>33</v>
      </c>
      <c r="T23" s="38" t="s">
        <v>35</v>
      </c>
    </row>
    <row r="24" spans="2:20" ht="14.25">
      <c r="B24" s="9">
        <v>11</v>
      </c>
      <c r="C24" s="16">
        <v>1117541</v>
      </c>
      <c r="D24" s="10" t="s">
        <v>31</v>
      </c>
      <c r="E24" s="10">
        <v>0</v>
      </c>
      <c r="F24" s="10" t="s">
        <v>31</v>
      </c>
      <c r="G24" s="10" t="s">
        <v>31</v>
      </c>
      <c r="H24" s="11" t="s">
        <v>32</v>
      </c>
      <c r="I24" s="11">
        <f t="shared" si="0"/>
        <v>255</v>
      </c>
      <c r="J24" s="11">
        <f t="shared" si="1"/>
        <v>255</v>
      </c>
      <c r="K24" s="11">
        <v>85</v>
      </c>
      <c r="L24" s="11">
        <v>90</v>
      </c>
      <c r="M24" s="11">
        <v>80</v>
      </c>
      <c r="N24" s="10">
        <v>0</v>
      </c>
      <c r="O24" s="19">
        <v>0</v>
      </c>
      <c r="P24" s="13" t="s">
        <v>33</v>
      </c>
      <c r="Q24" s="20">
        <v>1</v>
      </c>
      <c r="R24" s="18" t="s">
        <v>34</v>
      </c>
      <c r="S24" s="18" t="s">
        <v>33</v>
      </c>
      <c r="T24" s="39" t="s">
        <v>35</v>
      </c>
    </row>
    <row r="25" spans="2:20" ht="14.25">
      <c r="B25" s="9">
        <v>12</v>
      </c>
      <c r="C25" s="16">
        <v>1767124</v>
      </c>
      <c r="D25" s="10" t="s">
        <v>31</v>
      </c>
      <c r="E25" s="10">
        <v>0</v>
      </c>
      <c r="F25" s="10" t="s">
        <v>31</v>
      </c>
      <c r="G25" s="10" t="s">
        <v>31</v>
      </c>
      <c r="H25" s="11" t="s">
        <v>32</v>
      </c>
      <c r="I25" s="11">
        <f t="shared" si="0"/>
        <v>255</v>
      </c>
      <c r="J25" s="11">
        <f t="shared" si="1"/>
        <v>255</v>
      </c>
      <c r="K25" s="11">
        <v>80</v>
      </c>
      <c r="L25" s="11">
        <v>90</v>
      </c>
      <c r="M25" s="11">
        <v>85</v>
      </c>
      <c r="N25" s="10">
        <v>0</v>
      </c>
      <c r="O25" s="19">
        <v>0</v>
      </c>
      <c r="P25" s="13" t="s">
        <v>33</v>
      </c>
      <c r="Q25" s="20">
        <v>1</v>
      </c>
      <c r="R25" s="18" t="s">
        <v>34</v>
      </c>
      <c r="S25" s="18" t="s">
        <v>33</v>
      </c>
      <c r="T25" s="39" t="s">
        <v>35</v>
      </c>
    </row>
    <row r="26" spans="2:20" ht="14.25">
      <c r="B26" s="9">
        <v>13</v>
      </c>
      <c r="C26" s="16">
        <v>1166173</v>
      </c>
      <c r="D26" s="10" t="s">
        <v>31</v>
      </c>
      <c r="E26" s="10">
        <v>0</v>
      </c>
      <c r="F26" s="10" t="s">
        <v>31</v>
      </c>
      <c r="G26" s="10" t="s">
        <v>31</v>
      </c>
      <c r="H26" s="11" t="s">
        <v>32</v>
      </c>
      <c r="I26" s="11">
        <f t="shared" si="0"/>
        <v>250</v>
      </c>
      <c r="J26" s="11">
        <f t="shared" si="1"/>
        <v>250</v>
      </c>
      <c r="K26" s="11">
        <v>85</v>
      </c>
      <c r="L26" s="11">
        <v>85</v>
      </c>
      <c r="M26" s="11">
        <v>80</v>
      </c>
      <c r="N26" s="10">
        <v>0</v>
      </c>
      <c r="O26" s="19">
        <v>0</v>
      </c>
      <c r="P26" s="13" t="s">
        <v>33</v>
      </c>
      <c r="Q26" s="20">
        <v>1</v>
      </c>
      <c r="R26" s="18" t="s">
        <v>34</v>
      </c>
      <c r="S26" s="18" t="s">
        <v>33</v>
      </c>
      <c r="T26" s="39" t="s">
        <v>35</v>
      </c>
    </row>
    <row r="27" spans="2:20" ht="14.25">
      <c r="B27" s="9">
        <v>14</v>
      </c>
      <c r="C27" s="16">
        <v>1479649</v>
      </c>
      <c r="D27" s="10" t="s">
        <v>31</v>
      </c>
      <c r="E27" s="10">
        <v>0</v>
      </c>
      <c r="F27" s="10" t="s">
        <v>31</v>
      </c>
      <c r="G27" s="10" t="s">
        <v>31</v>
      </c>
      <c r="H27" s="11" t="s">
        <v>32</v>
      </c>
      <c r="I27" s="11">
        <f t="shared" si="0"/>
        <v>245</v>
      </c>
      <c r="J27" s="11">
        <f t="shared" si="1"/>
        <v>245</v>
      </c>
      <c r="K27" s="11">
        <v>80</v>
      </c>
      <c r="L27" s="12">
        <v>80</v>
      </c>
      <c r="M27" s="11">
        <v>85</v>
      </c>
      <c r="N27" s="10">
        <v>0</v>
      </c>
      <c r="O27" s="19">
        <v>0</v>
      </c>
      <c r="P27" s="13" t="s">
        <v>33</v>
      </c>
      <c r="Q27" s="20">
        <v>1</v>
      </c>
      <c r="R27" s="18" t="s">
        <v>34</v>
      </c>
      <c r="S27" s="18" t="s">
        <v>33</v>
      </c>
      <c r="T27" s="39" t="s">
        <v>35</v>
      </c>
    </row>
    <row r="28" spans="2:20" ht="14.25">
      <c r="B28" s="9">
        <v>15</v>
      </c>
      <c r="C28" s="16">
        <v>1635266</v>
      </c>
      <c r="D28" s="10" t="s">
        <v>31</v>
      </c>
      <c r="E28" s="10">
        <v>0</v>
      </c>
      <c r="F28" s="10" t="s">
        <v>31</v>
      </c>
      <c r="G28" s="10" t="s">
        <v>31</v>
      </c>
      <c r="H28" s="10" t="s">
        <v>36</v>
      </c>
      <c r="I28" s="11">
        <f t="shared" si="0"/>
        <v>232</v>
      </c>
      <c r="J28" s="11">
        <f t="shared" si="1"/>
        <v>232</v>
      </c>
      <c r="K28" s="11">
        <v>72</v>
      </c>
      <c r="L28" s="11">
        <v>75</v>
      </c>
      <c r="M28" s="11">
        <v>0</v>
      </c>
      <c r="N28" s="11">
        <v>85</v>
      </c>
      <c r="O28" s="21">
        <v>0</v>
      </c>
      <c r="P28" s="14" t="s">
        <v>31</v>
      </c>
      <c r="Q28" s="22">
        <v>7</v>
      </c>
      <c r="R28" s="18" t="s">
        <v>34</v>
      </c>
      <c r="S28" s="18" t="s">
        <v>33</v>
      </c>
      <c r="T28" s="39" t="s">
        <v>35</v>
      </c>
    </row>
    <row r="29" spans="2:20" ht="14.25">
      <c r="B29" s="9">
        <v>16</v>
      </c>
      <c r="C29" s="23">
        <v>1951433</v>
      </c>
      <c r="D29" s="24" t="s">
        <v>31</v>
      </c>
      <c r="E29" s="24">
        <v>0</v>
      </c>
      <c r="F29" s="24" t="s">
        <v>31</v>
      </c>
      <c r="G29" s="24" t="s">
        <v>31</v>
      </c>
      <c r="H29" s="24" t="s">
        <v>36</v>
      </c>
      <c r="I29" s="11">
        <f t="shared" si="0"/>
        <v>187</v>
      </c>
      <c r="J29" s="11">
        <f t="shared" si="1"/>
        <v>187</v>
      </c>
      <c r="K29" s="26">
        <v>64</v>
      </c>
      <c r="L29" s="26">
        <v>61</v>
      </c>
      <c r="M29" s="26">
        <v>62</v>
      </c>
      <c r="N29" s="26">
        <v>0</v>
      </c>
      <c r="O29" s="26">
        <v>0</v>
      </c>
      <c r="P29" s="25" t="s">
        <v>31</v>
      </c>
      <c r="Q29" s="26">
        <v>3</v>
      </c>
      <c r="R29" s="27" t="s">
        <v>34</v>
      </c>
      <c r="S29" s="28" t="s">
        <v>33</v>
      </c>
      <c r="T29" s="44" t="s">
        <v>35</v>
      </c>
    </row>
    <row r="30" spans="2:20" ht="14.25">
      <c r="B30" s="9">
        <v>17</v>
      </c>
      <c r="C30" s="25">
        <v>1117858</v>
      </c>
      <c r="D30" s="24" t="s">
        <v>31</v>
      </c>
      <c r="E30" s="24">
        <v>0</v>
      </c>
      <c r="F30" s="24" t="s">
        <v>31</v>
      </c>
      <c r="G30" s="24" t="s">
        <v>31</v>
      </c>
      <c r="H30" s="25" t="s">
        <v>32</v>
      </c>
      <c r="I30" s="11">
        <f t="shared" si="0"/>
        <v>0</v>
      </c>
      <c r="J30" s="11">
        <f t="shared" si="1"/>
        <v>0</v>
      </c>
      <c r="K30" s="24">
        <v>0</v>
      </c>
      <c r="L30" s="24">
        <v>0</v>
      </c>
      <c r="M30" s="24">
        <v>0</v>
      </c>
      <c r="N30" s="24">
        <v>0</v>
      </c>
      <c r="O30" s="25">
        <v>0</v>
      </c>
      <c r="P30" s="25" t="s">
        <v>31</v>
      </c>
      <c r="Q30" s="25">
        <v>1</v>
      </c>
      <c r="R30" s="25" t="s">
        <v>34</v>
      </c>
      <c r="S30" s="25" t="s">
        <v>33</v>
      </c>
      <c r="T30" s="28" t="s">
        <v>37</v>
      </c>
    </row>
    <row r="31" spans="2:20" ht="14.25">
      <c r="B31" s="9">
        <v>18</v>
      </c>
      <c r="C31" s="11">
        <v>1117541</v>
      </c>
      <c r="D31" s="10" t="s">
        <v>31</v>
      </c>
      <c r="E31" s="10">
        <v>0</v>
      </c>
      <c r="F31" s="10" t="s">
        <v>31</v>
      </c>
      <c r="G31" s="10" t="s">
        <v>31</v>
      </c>
      <c r="H31" s="11" t="s">
        <v>32</v>
      </c>
      <c r="I31" s="11">
        <f t="shared" si="0"/>
        <v>0</v>
      </c>
      <c r="J31" s="11">
        <f t="shared" si="1"/>
        <v>0</v>
      </c>
      <c r="K31" s="10">
        <v>0</v>
      </c>
      <c r="L31" s="10">
        <v>0</v>
      </c>
      <c r="M31" s="10">
        <v>0</v>
      </c>
      <c r="N31" s="10">
        <v>0</v>
      </c>
      <c r="O31" s="11">
        <v>0</v>
      </c>
      <c r="P31" s="11" t="s">
        <v>31</v>
      </c>
      <c r="Q31" s="11">
        <v>1</v>
      </c>
      <c r="R31" s="11" t="s">
        <v>34</v>
      </c>
      <c r="S31" s="11" t="s">
        <v>33</v>
      </c>
      <c r="T31" s="11" t="s">
        <v>37</v>
      </c>
    </row>
    <row r="32" spans="2:20" ht="14.25">
      <c r="B32" s="9">
        <v>19</v>
      </c>
      <c r="C32" s="11">
        <v>1816546</v>
      </c>
      <c r="D32" s="10" t="s">
        <v>31</v>
      </c>
      <c r="E32" s="10">
        <v>0</v>
      </c>
      <c r="F32" s="10" t="s">
        <v>31</v>
      </c>
      <c r="G32" s="10" t="s">
        <v>31</v>
      </c>
      <c r="H32" s="11" t="s">
        <v>32</v>
      </c>
      <c r="I32" s="11">
        <f>SUM(E32+K32+L32+M32+N32)</f>
        <v>0</v>
      </c>
      <c r="J32" s="11">
        <f t="shared" ref="J32:J39" si="2">SUM(K32+L32+M32+N32)</f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 t="s">
        <v>31</v>
      </c>
      <c r="Q32" s="11">
        <v>1</v>
      </c>
      <c r="R32" s="11" t="s">
        <v>34</v>
      </c>
      <c r="S32" s="11" t="s">
        <v>33</v>
      </c>
      <c r="T32" s="11" t="s">
        <v>37</v>
      </c>
    </row>
    <row r="33" spans="2:20" ht="14.25">
      <c r="B33" s="9">
        <v>20</v>
      </c>
      <c r="C33" s="11">
        <v>1119516</v>
      </c>
      <c r="D33" s="10" t="s">
        <v>31</v>
      </c>
      <c r="E33" s="10">
        <v>0</v>
      </c>
      <c r="F33" s="10" t="s">
        <v>31</v>
      </c>
      <c r="G33" s="10" t="s">
        <v>31</v>
      </c>
      <c r="H33" s="11" t="s">
        <v>32</v>
      </c>
      <c r="I33" s="11">
        <f>SUM(E33+K33+L33+M33+N33)</f>
        <v>0</v>
      </c>
      <c r="J33" s="11">
        <f t="shared" si="2"/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 t="s">
        <v>31</v>
      </c>
      <c r="Q33" s="11">
        <v>8</v>
      </c>
      <c r="R33" s="11" t="s">
        <v>34</v>
      </c>
      <c r="S33" s="11" t="s">
        <v>33</v>
      </c>
      <c r="T33" s="11" t="s">
        <v>37</v>
      </c>
    </row>
    <row r="34" spans="2:20" ht="14.25">
      <c r="B34" s="9">
        <v>21</v>
      </c>
      <c r="C34" s="17">
        <v>992141</v>
      </c>
      <c r="D34" s="10" t="s">
        <v>31</v>
      </c>
      <c r="E34" s="10">
        <v>0</v>
      </c>
      <c r="F34" s="10" t="s">
        <v>31</v>
      </c>
      <c r="G34" s="10" t="s">
        <v>31</v>
      </c>
      <c r="H34" s="11" t="s">
        <v>32</v>
      </c>
      <c r="I34" s="11">
        <f>SUM(E34+K34+L34+M34+N34)</f>
        <v>0</v>
      </c>
      <c r="J34" s="11">
        <f t="shared" si="2"/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1" t="s">
        <v>31</v>
      </c>
      <c r="Q34" s="17">
        <v>1</v>
      </c>
      <c r="R34" s="11" t="s">
        <v>34</v>
      </c>
      <c r="S34" s="11" t="s">
        <v>33</v>
      </c>
      <c r="T34" s="11" t="s">
        <v>37</v>
      </c>
    </row>
    <row r="35" spans="2:20" ht="14.25">
      <c r="B35" s="9">
        <v>22</v>
      </c>
      <c r="C35" s="29">
        <v>2235345</v>
      </c>
      <c r="D35" s="30" t="s">
        <v>31</v>
      </c>
      <c r="E35" s="30">
        <v>0</v>
      </c>
      <c r="F35" s="30" t="s">
        <v>31</v>
      </c>
      <c r="G35" s="30" t="s">
        <v>31</v>
      </c>
      <c r="H35" s="11" t="s">
        <v>32</v>
      </c>
      <c r="I35" s="30">
        <f>SUM(K35+L35+M35+E35)</f>
        <v>0</v>
      </c>
      <c r="J35" s="30">
        <f t="shared" si="2"/>
        <v>0</v>
      </c>
      <c r="K35" s="30">
        <v>0</v>
      </c>
      <c r="L35" s="30">
        <v>0</v>
      </c>
      <c r="M35" s="30">
        <v>0</v>
      </c>
      <c r="N35" s="30">
        <v>0</v>
      </c>
      <c r="O35" s="17">
        <v>0</v>
      </c>
      <c r="P35" s="11" t="s">
        <v>31</v>
      </c>
      <c r="Q35" s="30">
        <v>2</v>
      </c>
      <c r="R35" s="11" t="s">
        <v>34</v>
      </c>
      <c r="S35" s="11" t="s">
        <v>33</v>
      </c>
      <c r="T35" s="18" t="s">
        <v>37</v>
      </c>
    </row>
    <row r="36" spans="2:20" ht="14.25">
      <c r="B36" s="9">
        <v>23</v>
      </c>
      <c r="C36" s="29">
        <v>1458153</v>
      </c>
      <c r="D36" s="30" t="s">
        <v>31</v>
      </c>
      <c r="E36" s="30">
        <v>0</v>
      </c>
      <c r="F36" s="30" t="s">
        <v>31</v>
      </c>
      <c r="G36" s="30" t="s">
        <v>31</v>
      </c>
      <c r="H36" s="11" t="s">
        <v>32</v>
      </c>
      <c r="I36" s="30">
        <f>SUM(K36+L36+M36+E36)</f>
        <v>0</v>
      </c>
      <c r="J36" s="30">
        <f t="shared" si="2"/>
        <v>0</v>
      </c>
      <c r="K36" s="30">
        <v>0</v>
      </c>
      <c r="L36" s="30">
        <v>0</v>
      </c>
      <c r="M36" s="30">
        <v>0</v>
      </c>
      <c r="N36" s="30">
        <v>0</v>
      </c>
      <c r="O36" s="17">
        <v>0</v>
      </c>
      <c r="P36" s="11" t="s">
        <v>31</v>
      </c>
      <c r="Q36" s="30">
        <v>1</v>
      </c>
      <c r="R36" s="11" t="s">
        <v>34</v>
      </c>
      <c r="S36" s="11" t="s">
        <v>33</v>
      </c>
      <c r="T36" s="18" t="s">
        <v>37</v>
      </c>
    </row>
    <row r="37" spans="2:20" ht="14.25">
      <c r="B37" s="9">
        <v>24</v>
      </c>
      <c r="C37" s="29">
        <v>2443464</v>
      </c>
      <c r="D37" s="30" t="s">
        <v>31</v>
      </c>
      <c r="E37" s="30">
        <v>0</v>
      </c>
      <c r="F37" s="30" t="s">
        <v>31</v>
      </c>
      <c r="G37" s="30" t="s">
        <v>31</v>
      </c>
      <c r="H37" s="11" t="s">
        <v>32</v>
      </c>
      <c r="I37" s="30">
        <f>SUM(K37+L37+M37+E37)</f>
        <v>0</v>
      </c>
      <c r="J37" s="30">
        <f t="shared" si="2"/>
        <v>0</v>
      </c>
      <c r="K37" s="30">
        <v>0</v>
      </c>
      <c r="L37" s="30">
        <v>0</v>
      </c>
      <c r="M37" s="30">
        <v>0</v>
      </c>
      <c r="N37" s="30">
        <v>0</v>
      </c>
      <c r="O37" s="17">
        <v>0</v>
      </c>
      <c r="P37" s="11" t="s">
        <v>31</v>
      </c>
      <c r="Q37" s="30">
        <v>1</v>
      </c>
      <c r="R37" s="11" t="s">
        <v>34</v>
      </c>
      <c r="S37" s="11" t="s">
        <v>33</v>
      </c>
      <c r="T37" s="18" t="s">
        <v>37</v>
      </c>
    </row>
    <row r="38" spans="2:20" ht="14.25">
      <c r="B38" s="9">
        <v>25</v>
      </c>
      <c r="C38" s="29">
        <v>2477503</v>
      </c>
      <c r="D38" s="30" t="s">
        <v>31</v>
      </c>
      <c r="E38" s="30">
        <v>0</v>
      </c>
      <c r="F38" s="30" t="s">
        <v>31</v>
      </c>
      <c r="G38" s="30" t="s">
        <v>31</v>
      </c>
      <c r="H38" s="11" t="s">
        <v>32</v>
      </c>
      <c r="I38" s="30">
        <f>SUM(K38+L38+M38+E38)</f>
        <v>0</v>
      </c>
      <c r="J38" s="30">
        <f t="shared" si="2"/>
        <v>0</v>
      </c>
      <c r="K38" s="30">
        <v>0</v>
      </c>
      <c r="L38" s="30">
        <v>0</v>
      </c>
      <c r="M38" s="30">
        <v>0</v>
      </c>
      <c r="N38" s="30">
        <v>0</v>
      </c>
      <c r="O38" s="17">
        <v>0</v>
      </c>
      <c r="P38" s="11" t="s">
        <v>31</v>
      </c>
      <c r="Q38" s="30">
        <v>1</v>
      </c>
      <c r="R38" s="11" t="s">
        <v>34</v>
      </c>
      <c r="S38" s="11" t="s">
        <v>33</v>
      </c>
      <c r="T38" s="18" t="s">
        <v>37</v>
      </c>
    </row>
    <row r="39" spans="2:20" ht="14.25">
      <c r="B39" s="9">
        <v>26</v>
      </c>
      <c r="C39" s="45">
        <v>2554631</v>
      </c>
      <c r="D39" s="46" t="s">
        <v>31</v>
      </c>
      <c r="E39" s="46">
        <v>0</v>
      </c>
      <c r="F39" s="46" t="s">
        <v>31</v>
      </c>
      <c r="G39" s="46" t="s">
        <v>31</v>
      </c>
      <c r="H39" s="25" t="s">
        <v>32</v>
      </c>
      <c r="I39" s="46">
        <f>SUM(K39+L39+M39+E39)</f>
        <v>0</v>
      </c>
      <c r="J39" s="46">
        <f t="shared" si="2"/>
        <v>0</v>
      </c>
      <c r="K39" s="46">
        <v>0</v>
      </c>
      <c r="L39" s="46">
        <v>0</v>
      </c>
      <c r="M39" s="46">
        <v>0</v>
      </c>
      <c r="N39" s="46">
        <v>0</v>
      </c>
      <c r="O39" s="26">
        <v>0</v>
      </c>
      <c r="P39" s="25" t="s">
        <v>31</v>
      </c>
      <c r="Q39" s="46">
        <v>5</v>
      </c>
      <c r="R39" s="25" t="s">
        <v>34</v>
      </c>
      <c r="S39" s="25" t="s">
        <v>33</v>
      </c>
      <c r="T39" s="28" t="s">
        <v>37</v>
      </c>
    </row>
    <row r="40" spans="2:20" ht="14.25">
      <c r="B40" s="9">
        <v>27</v>
      </c>
      <c r="C40" s="29">
        <v>2581828</v>
      </c>
      <c r="D40" s="30" t="s">
        <v>31</v>
      </c>
      <c r="E40" s="30">
        <v>0</v>
      </c>
      <c r="F40" s="30" t="s">
        <v>31</v>
      </c>
      <c r="G40" s="30" t="s">
        <v>31</v>
      </c>
      <c r="H40" s="11" t="s">
        <v>32</v>
      </c>
      <c r="I40" s="30">
        <f>SUM(K40+L40+M40+E40)</f>
        <v>0</v>
      </c>
      <c r="J40" s="30">
        <f t="shared" ref="J40" si="3">SUM(K40+L40+M40+N40)</f>
        <v>0</v>
      </c>
      <c r="K40" s="30">
        <v>0</v>
      </c>
      <c r="L40" s="30">
        <v>0</v>
      </c>
      <c r="M40" s="30">
        <v>0</v>
      </c>
      <c r="N40" s="30">
        <v>0</v>
      </c>
      <c r="O40" s="17">
        <v>0</v>
      </c>
      <c r="P40" s="11" t="s">
        <v>31</v>
      </c>
      <c r="Q40" s="30">
        <v>5</v>
      </c>
      <c r="R40" s="11" t="s">
        <v>34</v>
      </c>
      <c r="S40" s="11" t="s">
        <v>33</v>
      </c>
      <c r="T40" s="11" t="s">
        <v>37</v>
      </c>
    </row>
    <row r="41" spans="2:20" ht="14.25">
      <c r="B41" s="31" t="s">
        <v>38</v>
      </c>
    </row>
    <row r="42" spans="2:20" ht="14.25"/>
    <row r="43" spans="2:20" ht="14.25"/>
    <row r="44" spans="2:20" ht="14.25"/>
    <row r="45" spans="2:20" ht="14.25"/>
    <row r="46" spans="2:20" ht="14.25"/>
    <row r="47" spans="2:20" ht="14.25"/>
    <row r="48" spans="2:20" ht="14.25"/>
    <row r="49" spans="22:23" ht="14.25"/>
    <row r="50" spans="22:23" ht="14.25"/>
    <row r="51" spans="22:23" ht="14.25"/>
    <row r="52" spans="22:23" ht="14.25"/>
    <row r="53" spans="22:23" ht="14.25"/>
    <row r="54" spans="22:23" ht="14.25"/>
    <row r="55" spans="22:23" ht="14.25"/>
    <row r="56" spans="22:23" ht="14.25"/>
    <row r="57" spans="22:23" ht="14.25"/>
    <row r="58" spans="22:23" ht="14.25"/>
    <row r="59" spans="22:23" ht="14.25"/>
    <row r="60" spans="22:23" ht="14.25"/>
    <row r="61" spans="22:23" ht="14.25"/>
    <row r="62" spans="22:23" ht="14.25">
      <c r="V62" s="32"/>
      <c r="W62" s="32"/>
    </row>
    <row r="63" spans="22:23" ht="14.25"/>
    <row r="64" spans="22:23" ht="14.25"/>
    <row r="65" spans="2:20" ht="14.25"/>
    <row r="66" spans="2:20" ht="15.75" customHeight="1"/>
    <row r="67" spans="2:20" ht="15.75" customHeight="1"/>
    <row r="68" spans="2:20" ht="15.75" customHeight="1"/>
    <row r="69" spans="2:20" ht="15.75" customHeight="1"/>
    <row r="70" spans="2:20" ht="15.75" customHeight="1"/>
    <row r="71" spans="2:20" ht="15.75" customHeight="1"/>
    <row r="72" spans="2:20" ht="15.75" customHeight="1">
      <c r="B72" s="31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</row>
    <row r="73" spans="2:20" ht="15.75" customHeight="1"/>
    <row r="74" spans="2:20" ht="15.75" customHeight="1">
      <c r="B74" s="34"/>
      <c r="S74" s="35"/>
      <c r="T74" s="35"/>
    </row>
    <row r="75" spans="2:20" ht="15.75" customHeight="1">
      <c r="B75" s="36"/>
    </row>
    <row r="76" spans="2:20" ht="15.75" customHeight="1"/>
    <row r="77" spans="2:20" ht="15.75" customHeight="1"/>
    <row r="78" spans="2:20" ht="15.75" customHeight="1"/>
    <row r="79" spans="2:20" ht="15.75" customHeight="1"/>
    <row r="80" spans="2:20" ht="15.75" customHeight="1"/>
    <row r="81" spans="24:26" ht="15.75" customHeight="1"/>
    <row r="82" spans="24:26" ht="15.75" customHeight="1"/>
    <row r="83" spans="24:26" ht="15.75" customHeight="1"/>
    <row r="84" spans="24:26" ht="15.75" customHeight="1"/>
    <row r="85" spans="24:26" ht="15.75" customHeight="1"/>
    <row r="86" spans="24:26" ht="15.75" customHeight="1"/>
    <row r="87" spans="24:26" ht="15.75" customHeight="1"/>
    <row r="88" spans="24:26" ht="15.75" customHeight="1"/>
    <row r="89" spans="24:26" ht="15.75" customHeight="1"/>
    <row r="90" spans="24:26" ht="15.75" customHeight="1"/>
    <row r="91" spans="24:26" ht="15.75" customHeight="1"/>
    <row r="92" spans="24:26" ht="15.75" customHeight="1"/>
    <row r="93" spans="24:26" ht="15.75" customHeight="1"/>
    <row r="94" spans="24:26" ht="15.75" customHeight="1">
      <c r="X94" s="32"/>
      <c r="Y94" s="32"/>
      <c r="Z94" s="32"/>
    </row>
    <row r="95" spans="24:26" ht="15.75" customHeight="1"/>
    <row r="96" spans="24:2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</sheetData>
  <sortState ref="B14:T40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2026-08-10T12:43:04Z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